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590" windowHeight="12810" tabRatio="500"/>
  </bookViews>
  <sheets>
    <sheet name="Ark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4" i="1" l="1"/>
  <c r="D45" i="1"/>
  <c r="E44" i="1"/>
  <c r="E45" i="1"/>
  <c r="F44" i="1"/>
  <c r="F45" i="1"/>
  <c r="G44" i="1"/>
  <c r="G45" i="1"/>
  <c r="H44" i="1"/>
  <c r="H45" i="1"/>
  <c r="I44" i="1"/>
  <c r="I45" i="1"/>
  <c r="J44" i="1"/>
  <c r="J45" i="1"/>
  <c r="K44" i="1"/>
  <c r="K45" i="1"/>
  <c r="L44" i="1"/>
  <c r="L45" i="1"/>
  <c r="M44" i="1"/>
  <c r="M45" i="1"/>
  <c r="N44" i="1"/>
  <c r="N45" i="1"/>
  <c r="O44" i="1"/>
  <c r="O45" i="1"/>
  <c r="P44" i="1"/>
  <c r="P45" i="1"/>
  <c r="Q44" i="1"/>
  <c r="Q45" i="1"/>
  <c r="R44" i="1"/>
  <c r="R45" i="1"/>
  <c r="C44" i="1"/>
  <c r="C45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C91" i="1"/>
  <c r="C92" i="1"/>
  <c r="D108" i="1"/>
  <c r="D109" i="1"/>
  <c r="E108" i="1"/>
  <c r="E109" i="1"/>
  <c r="F108" i="1"/>
  <c r="F109" i="1"/>
  <c r="G108" i="1"/>
  <c r="G109" i="1"/>
  <c r="H108" i="1"/>
  <c r="H109" i="1"/>
  <c r="I108" i="1"/>
  <c r="I109" i="1"/>
  <c r="J108" i="1"/>
  <c r="J109" i="1"/>
  <c r="K108" i="1"/>
  <c r="K109" i="1"/>
  <c r="L108" i="1"/>
  <c r="L109" i="1"/>
  <c r="M108" i="1"/>
  <c r="M109" i="1"/>
  <c r="N108" i="1"/>
  <c r="N109" i="1"/>
  <c r="O108" i="1"/>
  <c r="O109" i="1"/>
  <c r="P108" i="1"/>
  <c r="P109" i="1"/>
  <c r="Q108" i="1"/>
  <c r="Q109" i="1"/>
  <c r="R108" i="1"/>
  <c r="R109" i="1"/>
  <c r="C108" i="1"/>
  <c r="C109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C7" i="1"/>
  <c r="C8" i="1"/>
  <c r="C9" i="1"/>
  <c r="C10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C97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C50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C15" i="1"/>
</calcChain>
</file>

<file path=xl/sharedStrings.xml><?xml version="1.0" encoding="utf-8"?>
<sst xmlns="http://schemas.openxmlformats.org/spreadsheetml/2006/main" count="192" uniqueCount="159">
  <si>
    <t>Korrekt svar</t>
  </si>
  <si>
    <t>Bestået /ikke bestået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</si>
  <si>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</si>
  <si>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</si>
  <si>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</si>
  <si>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</si>
  <si>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</si>
  <si>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</si>
  <si>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</si>
  <si>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</si>
  <si>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</si>
  <si>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</si>
  <si>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</si>
  <si>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</si>
  <si>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</si>
  <si>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</si>
  <si>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</si>
  <si>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</si>
  <si>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</si>
  <si>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</si>
  <si>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</si>
  <si>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</si>
  <si>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</si>
  <si>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</si>
  <si>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</si>
  <si>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</si>
  <si>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</si>
  <si>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</si>
  <si>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</si>
  <si>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</si>
  <si>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Læsning</t>
  </si>
  <si>
    <t>Vægtet pointsum i Læsning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</si>
  <si>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</si>
  <si>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</si>
  <si>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</si>
  <si>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</si>
  <si>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</si>
  <si>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</si>
  <si>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</si>
  <si>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</si>
  <si>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</si>
  <si>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</si>
  <si>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</si>
  <si>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</si>
  <si>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6.1</t>
  </si>
  <si>
    <t>6.2</t>
  </si>
  <si>
    <t>6.3</t>
  </si>
  <si>
    <t>6.4</t>
  </si>
  <si>
    <t>Retskrivning</t>
  </si>
  <si>
    <t>2.2.</t>
  </si>
  <si>
    <t>2,6</t>
  </si>
  <si>
    <t>Vægtet pointsum i Retskrivning</t>
  </si>
  <si>
    <t>Bestået (min. 11 point) /ikke bestået</t>
  </si>
  <si>
    <t>Bestået (min 11 point)  /ikke bestået</t>
  </si>
  <si>
    <t>Skriftlig fremstilling</t>
  </si>
  <si>
    <t>Samlet pointsum i Skriftlig Fremstilling</t>
  </si>
  <si>
    <t>Vægtet pointsum i Skriftlig Fremstilling</t>
  </si>
  <si>
    <t>Bestået (min. 6 point) /ikke bestået</t>
  </si>
  <si>
    <t>Krav til det skrevne</t>
  </si>
  <si>
    <t>EUD- optagelsesprøve</t>
  </si>
  <si>
    <t>Dansk</t>
  </si>
  <si>
    <t>Dato for prøven:</t>
  </si>
  <si>
    <t>Skole:</t>
  </si>
  <si>
    <t>Censor:</t>
  </si>
  <si>
    <t>Deltager id:</t>
  </si>
  <si>
    <t>Samlet point i Læsning</t>
  </si>
  <si>
    <t>Samlet point i Retskrivning</t>
  </si>
  <si>
    <t>Samlet point i Skriftlig Fremstilling</t>
  </si>
  <si>
    <t>Samlet pointsum hele prøven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</si>
  <si>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</si>
  <si>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</si>
  <si>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</si>
  <si>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</si>
  <si>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</si>
  <si>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</si>
  <si>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</si>
  <si>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</si>
  <si>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</si>
  <si>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</si>
  <si>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</si>
  <si>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</si>
  <si>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</si>
  <si>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</si>
  <si>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</si>
  <si>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</si>
  <si>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Teksten er uklart disponeret i forhold til oplægget</t>
  </si>
  <si>
    <t>Teksten er præget af mange stavefejl, og/eller der mangler punktummer flere steder</t>
  </si>
  <si>
    <t>Sætningskonstruktionen er mangelfuld</t>
  </si>
  <si>
    <t>Antallet af ord i teksten holdes ikke inden for den givne ramme</t>
  </si>
  <si>
    <t xml:space="preserve">Tekstens sprog som helhed vurderes at være mangelfuldt i forhold til formålet </t>
  </si>
  <si>
    <t>Ansøgningen er ikke stilet til bestyrelsen</t>
  </si>
  <si>
    <t>Der er ikke angivet en plan for arrangementet eller den angivne plan rummer ikke information om, hvor længe lokalet ønskes til disposition</t>
  </si>
  <si>
    <t>Det fremgår ikke, at ansøgeren har forstået, hvorfor larm fra lokalerne har været et problem eller ansøgningen viser ikke, hvordan problemer med larm imødegås</t>
  </si>
  <si>
    <t>Anledning til arrangement eller antal deltagere fremgår ikke af ansøgningen</t>
  </si>
  <si>
    <t>Der er ikke angivet tydelige kontaktoplysninger på ansøgeren</t>
  </si>
  <si>
    <t>Antal fejl i Retskrivning</t>
  </si>
  <si>
    <t>Antal fejl i Læsning</t>
  </si>
  <si>
    <t>under</t>
  </si>
  <si>
    <t>derefter</t>
  </si>
  <si>
    <t>meget</t>
  </si>
  <si>
    <t>tilbage</t>
  </si>
  <si>
    <t>ved</t>
  </si>
  <si>
    <t>derfor</t>
  </si>
  <si>
    <t>også</t>
  </si>
  <si>
    <t>X</t>
  </si>
  <si>
    <t>indviklet</t>
  </si>
  <si>
    <t>undersøge noget</t>
  </si>
  <si>
    <t>overveje noget</t>
  </si>
  <si>
    <t>regne noget ud</t>
  </si>
  <si>
    <t>renligt</t>
  </si>
  <si>
    <t>vejledning</t>
  </si>
  <si>
    <t>kom</t>
  </si>
  <si>
    <t>mennesker</t>
  </si>
  <si>
    <t>høre</t>
  </si>
  <si>
    <t>ny / nye</t>
  </si>
  <si>
    <t>uddannelser</t>
  </si>
  <si>
    <t>tekniske</t>
  </si>
  <si>
    <t>værkstederne</t>
  </si>
  <si>
    <t>viste</t>
  </si>
  <si>
    <t>elever</t>
  </si>
  <si>
    <t>reparerer / reparerede</t>
  </si>
  <si>
    <t>bremser</t>
  </si>
  <si>
    <t>lastvognene</t>
  </si>
  <si>
    <t>Motion … nattesøvn.</t>
  </si>
  <si>
    <t>I et ... træningsforløb.</t>
  </si>
  <si>
    <t>Det bestod … gangen.</t>
  </si>
  <si>
    <t>Kvinderne … tidligere.</t>
  </si>
  <si>
    <t>tænde</t>
  </si>
  <si>
    <t>undgå</t>
  </si>
  <si>
    <t>overflødig</t>
  </si>
  <si>
    <t>stille</t>
  </si>
  <si>
    <t>Fordi hun ofte har set sin far skille ting ad.</t>
  </si>
  <si>
    <t>Hun kunne ikke blive optaget på studiet til læge.</t>
  </si>
  <si>
    <t>Thomas Lund Mayo</t>
  </si>
  <si>
    <t>De fleste lærepladser foretrækker at få drenge i lære.</t>
  </si>
  <si>
    <t>Hun løser arbejdsopgaverne godt.</t>
  </si>
  <si>
    <t>have analytiske og tekniske kompetencer</t>
  </si>
  <si>
    <t>I november 2017</t>
  </si>
  <si>
    <t>at Nikita har valgt en utraditionel uddannelse for en pige</t>
  </si>
  <si>
    <t>rodet med computere og skilt ting ad</t>
  </si>
  <si>
    <t>unge rent faktisk flytter sig efter en læreplads</t>
  </si>
  <si>
    <t>hver tredje virksomhed har svært ved at finde kvalificerede lærlinge</t>
  </si>
  <si>
    <t>i det jyske og generelt i provinsen</t>
  </si>
  <si>
    <t>sendt 40 uopfordrede ansøgninger</t>
  </si>
  <si>
    <t>en toårig praktikplads i København</t>
  </si>
  <si>
    <t>passer ind og har det godt</t>
  </si>
  <si>
    <t>gerne rejser langt for at få en læreplads</t>
  </si>
  <si>
    <t>nyde alkohol efter de regler, som gælder på skolen eller kursusstedet</t>
  </si>
  <si>
    <t>overholder og efterlever sikkerhedsforskrifter</t>
  </si>
  <si>
    <t>afprøvet deres kompetencer inden for detailhandlen</t>
  </si>
  <si>
    <t>indkalde dig til en samtale med din chef</t>
  </si>
  <si>
    <t>mener, at alder og erfaring hører sammen</t>
  </si>
  <si>
    <t>samarbejde om sygefravær og tilbagevenden efter sygdom</t>
  </si>
  <si>
    <t>medarbejdere i Dansk Supermarked</t>
  </si>
  <si>
    <t>tage hensyn til de ansattes sygdomme, alder og særlige behov</t>
  </si>
  <si>
    <t>solsystemets planettyper</t>
  </si>
  <si>
    <t>Jorden</t>
  </si>
  <si>
    <t>kerne af jern og nikkel</t>
  </si>
  <si>
    <t>gaskæmper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</si>
</sst>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4"/>
      <color theme="1"/>
      <name val="Calibri"/>
      <scheme val="minor"/>
    </font>
    <font>
      <b/>
      <sz val="12"/>
      <color rgb="FFFF0000"/>
      <name val="Calibri"/>
      <scheme val="minor"/>
    </font>
    <font>
      <b/>
      <sz val="20"/>
      <color rgb="FFFF0000"/>
      <name val="Calibri"/>
      <scheme val="minor"/>
    </font>
    <font>
      <sz val="12"/>
      <color rgb="FFFF0000"/>
      <name val="Calibri"/>
    </font>
    <font>
      <sz val="12"/>
      <color rgb="FF000000"/>
      <name val="Calibri"/>
      <scheme val="minor"/>
    </font>
    <font>
      <sz val="12"/>
      <color rgb="FFFF0000"/>
      <name val="Calibri"/>
      <family val="2"/>
      <scheme val="minor"/>
    </font>
    <font>
      <sz val="12"/>
      <color rgb="FF312826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4" xfId="0" applyFont="1" applyBorder="1" applyAlignment="1">
      <alignment vertical="center" wrapText="1"/>
    </xf>
    <xf numFmtId="49" fontId="0" fillId="0" borderId="0" xfId="0" applyNumberFormat="1"/>
    <xf numFmtId="0" fontId="2" fillId="0" borderId="6" xfId="0" applyFont="1" applyBorder="1" applyAlignment="1">
      <alignment vertical="center" wrapText="1"/>
    </xf>
    <xf numFmtId="0" fontId="3" fillId="0" borderId="0" xfId="0" applyFont="1"/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9" fontId="6" fillId="0" borderId="0" xfId="0" applyNumberFormat="1" applyFont="1"/>
    <xf numFmtId="0" fontId="0" fillId="0" borderId="0" xfId="0" applyAlignment="1">
      <alignment horizontal="center" vertical="center"/>
    </xf>
    <xf numFmtId="0" fontId="1" fillId="2" borderId="8" xfId="0" applyFont="1" applyFill="1" applyBorder="1"/>
    <xf numFmtId="49" fontId="1" fillId="2" borderId="8" xfId="0" applyNumberFormat="1" applyFont="1" applyFill="1" applyBorder="1" applyAlignment="1">
      <alignment horizontal="center" vertical="center"/>
    </xf>
    <xf numFmtId="0" fontId="7" fillId="2" borderId="13" xfId="0" applyFont="1" applyFill="1" applyBorder="1"/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/>
    <xf numFmtId="49" fontId="7" fillId="2" borderId="17" xfId="0" applyNumberFormat="1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0" fontId="7" fillId="0" borderId="0" xfId="0" applyFont="1"/>
    <xf numFmtId="49" fontId="8" fillId="0" borderId="0" xfId="0" applyNumberFormat="1" applyFont="1"/>
    <xf numFmtId="0" fontId="0" fillId="0" borderId="0" xfId="0" applyFont="1"/>
    <xf numFmtId="0" fontId="0" fillId="2" borderId="8" xfId="0" applyFont="1" applyFill="1" applyBorder="1"/>
    <xf numFmtId="0" fontId="0" fillId="2" borderId="12" xfId="0" applyFont="1" applyFill="1" applyBorder="1"/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0" fillId="0" borderId="0" xfId="0" applyNumberFormat="1" applyFont="1"/>
    <xf numFmtId="0" fontId="0" fillId="0" borderId="0" xfId="0" applyFont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4" borderId="7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</cellXfs>
  <cellStyles count="29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abSelected="1" workbookViewId="0">
      <selection activeCell="A2" sqref="A2"/>
    </sheetView>
  </sheetViews>
  <sheetFormatPr defaultColWidth="11.25" defaultRowHeight="15.75" x14ac:dyDescent="0.25"/>
  <cols>
    <col min="1" max="1" width="14.25" style="2" customWidth="1"/>
    <col min="2" max="2" width="32" style="20" customWidth="1"/>
    <col min="3" max="18" width="10.75" style="9"/>
  </cols>
  <sheetData>
    <row r="1" spans="1:18" ht="31.5" x14ac:dyDescent="0.5">
      <c r="A1" s="8" t="s">
        <v>59</v>
      </c>
    </row>
    <row r="2" spans="1:18" ht="26.25" x14ac:dyDescent="0.4">
      <c r="A2" s="19" t="s">
        <v>60</v>
      </c>
    </row>
    <row r="3" spans="1:18" x14ac:dyDescent="0.25">
      <c r="A3" s="27" t="s">
        <v>61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x14ac:dyDescent="0.25">
      <c r="A4" s="27" t="s">
        <v>62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27" t="s">
        <v>63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27"/>
      <c r="B6" s="10" t="s">
        <v>64</v>
      </c>
      <c r="C6" s="11" t="s">
        <v>69</v>
      </c>
      <c r="D6" s="11" t="s">
        <v>70</v>
      </c>
      <c r="E6" s="11" t="s">
        <v>71</v>
      </c>
      <c r="F6" s="11" t="s">
        <v>72</v>
      </c>
      <c r="G6" s="11" t="s">
        <v>73</v>
      </c>
      <c r="H6" s="11" t="s">
        <v>74</v>
      </c>
      <c r="I6" s="11" t="s">
        <v>75</v>
      </c>
      <c r="J6" s="11" t="s">
        <v>76</v>
      </c>
      <c r="K6" s="11" t="s">
        <v>77</v>
      </c>
      <c r="L6" s="11" t="s">
        <v>78</v>
      </c>
      <c r="M6" s="11" t="s">
        <v>79</v>
      </c>
      <c r="N6" s="11" t="s">
        <v>80</v>
      </c>
      <c r="O6" s="11" t="s">
        <v>81</v>
      </c>
      <c r="P6" s="11" t="s">
        <v>82</v>
      </c>
      <c r="Q6" s="11" t="s">
        <v>83</v>
      </c>
      <c r="R6" s="11" t="s">
        <v>84</v>
      </c>
    </row>
    <row r="7" spans="1:18" x14ac:dyDescent="0.25">
      <c r="A7" s="27"/>
      <c r="B7" s="21" t="s">
        <v>65</v>
      </c>
      <c r="C7" s="29">
        <f>C45</f>
        <v>40</v>
      </c>
      <c r="D7" s="29">
        <f t="shared" ref="D7:R7" si="0">D45</f>
        <v>40</v>
      </c>
      <c r="E7" s="29">
        <f t="shared" si="0"/>
        <v>40</v>
      </c>
      <c r="F7" s="29">
        <f t="shared" si="0"/>
        <v>40</v>
      </c>
      <c r="G7" s="29">
        <f t="shared" si="0"/>
        <v>40</v>
      </c>
      <c r="H7" s="29">
        <f t="shared" si="0"/>
        <v>40</v>
      </c>
      <c r="I7" s="29">
        <f t="shared" si="0"/>
        <v>40</v>
      </c>
      <c r="J7" s="29">
        <f t="shared" si="0"/>
        <v>40</v>
      </c>
      <c r="K7" s="29">
        <f t="shared" si="0"/>
        <v>40</v>
      </c>
      <c r="L7" s="29">
        <f t="shared" si="0"/>
        <v>40</v>
      </c>
      <c r="M7" s="29">
        <f t="shared" si="0"/>
        <v>40</v>
      </c>
      <c r="N7" s="29">
        <f t="shared" si="0"/>
        <v>40</v>
      </c>
      <c r="O7" s="29">
        <f t="shared" si="0"/>
        <v>40</v>
      </c>
      <c r="P7" s="29">
        <f t="shared" si="0"/>
        <v>40</v>
      </c>
      <c r="Q7" s="29">
        <f t="shared" si="0"/>
        <v>40</v>
      </c>
      <c r="R7" s="29">
        <f t="shared" si="0"/>
        <v>40</v>
      </c>
    </row>
    <row r="8" spans="1:18" x14ac:dyDescent="0.25">
      <c r="A8" s="27"/>
      <c r="B8" s="21" t="s">
        <v>66</v>
      </c>
      <c r="C8" s="29">
        <f>C92</f>
        <v>40</v>
      </c>
      <c r="D8" s="29">
        <f t="shared" ref="D8:R8" si="1">D92</f>
        <v>40</v>
      </c>
      <c r="E8" s="29">
        <f t="shared" si="1"/>
        <v>40</v>
      </c>
      <c r="F8" s="29">
        <f t="shared" si="1"/>
        <v>40</v>
      </c>
      <c r="G8" s="29">
        <f t="shared" si="1"/>
        <v>40</v>
      </c>
      <c r="H8" s="29">
        <f t="shared" si="1"/>
        <v>40</v>
      </c>
      <c r="I8" s="29">
        <f t="shared" si="1"/>
        <v>40</v>
      </c>
      <c r="J8" s="29">
        <f t="shared" si="1"/>
        <v>40</v>
      </c>
      <c r="K8" s="29">
        <f t="shared" si="1"/>
        <v>40</v>
      </c>
      <c r="L8" s="29">
        <f t="shared" si="1"/>
        <v>40</v>
      </c>
      <c r="M8" s="29">
        <f t="shared" si="1"/>
        <v>40</v>
      </c>
      <c r="N8" s="29">
        <f t="shared" si="1"/>
        <v>40</v>
      </c>
      <c r="O8" s="29">
        <f t="shared" si="1"/>
        <v>40</v>
      </c>
      <c r="P8" s="29">
        <f t="shared" si="1"/>
        <v>40</v>
      </c>
      <c r="Q8" s="29">
        <f t="shared" si="1"/>
        <v>40</v>
      </c>
      <c r="R8" s="29">
        <f t="shared" si="1"/>
        <v>40</v>
      </c>
    </row>
    <row r="9" spans="1:18" ht="16.5" thickBot="1" x14ac:dyDescent="0.3">
      <c r="A9" s="27"/>
      <c r="B9" s="22" t="s">
        <v>67</v>
      </c>
      <c r="C9" s="30">
        <f>C109</f>
        <v>20</v>
      </c>
      <c r="D9" s="30">
        <f t="shared" ref="D9:R9" si="2">D109</f>
        <v>20</v>
      </c>
      <c r="E9" s="30">
        <f t="shared" si="2"/>
        <v>20</v>
      </c>
      <c r="F9" s="30">
        <f t="shared" si="2"/>
        <v>20</v>
      </c>
      <c r="G9" s="30">
        <f t="shared" si="2"/>
        <v>20</v>
      </c>
      <c r="H9" s="30">
        <f t="shared" si="2"/>
        <v>20</v>
      </c>
      <c r="I9" s="30">
        <f t="shared" si="2"/>
        <v>20</v>
      </c>
      <c r="J9" s="30">
        <f t="shared" si="2"/>
        <v>20</v>
      </c>
      <c r="K9" s="30">
        <f t="shared" si="2"/>
        <v>20</v>
      </c>
      <c r="L9" s="30">
        <f t="shared" si="2"/>
        <v>20</v>
      </c>
      <c r="M9" s="30">
        <f t="shared" si="2"/>
        <v>20</v>
      </c>
      <c r="N9" s="30">
        <f t="shared" si="2"/>
        <v>20</v>
      </c>
      <c r="O9" s="30">
        <f t="shared" si="2"/>
        <v>20</v>
      </c>
      <c r="P9" s="30">
        <f t="shared" si="2"/>
        <v>20</v>
      </c>
      <c r="Q9" s="30">
        <f t="shared" si="2"/>
        <v>20</v>
      </c>
      <c r="R9" s="30">
        <f t="shared" si="2"/>
        <v>20</v>
      </c>
    </row>
    <row r="10" spans="1:18" ht="16.5" thickTop="1" x14ac:dyDescent="0.25">
      <c r="A10" s="27"/>
      <c r="B10" s="12" t="s">
        <v>68</v>
      </c>
      <c r="C10" s="17">
        <f>SUM(C7:C9)</f>
        <v>100</v>
      </c>
      <c r="D10" s="17">
        <f t="shared" ref="D10:Q10" si="3">SUM(D7:D9)</f>
        <v>100</v>
      </c>
      <c r="E10" s="17">
        <f t="shared" si="3"/>
        <v>100</v>
      </c>
      <c r="F10" s="17">
        <f t="shared" si="3"/>
        <v>100</v>
      </c>
      <c r="G10" s="17">
        <f t="shared" si="3"/>
        <v>100</v>
      </c>
      <c r="H10" s="17">
        <f t="shared" si="3"/>
        <v>100</v>
      </c>
      <c r="I10" s="17">
        <f t="shared" si="3"/>
        <v>100</v>
      </c>
      <c r="J10" s="17">
        <f t="shared" si="3"/>
        <v>100</v>
      </c>
      <c r="K10" s="17">
        <f t="shared" si="3"/>
        <v>100</v>
      </c>
      <c r="L10" s="17">
        <f t="shared" si="3"/>
        <v>100</v>
      </c>
      <c r="M10" s="17">
        <f t="shared" si="3"/>
        <v>100</v>
      </c>
      <c r="N10" s="17">
        <f t="shared" si="3"/>
        <v>100</v>
      </c>
      <c r="O10" s="17">
        <f t="shared" si="3"/>
        <v>100</v>
      </c>
      <c r="P10" s="17">
        <f t="shared" si="3"/>
        <v>100</v>
      </c>
      <c r="Q10" s="17">
        <f t="shared" si="3"/>
        <v>100</v>
      </c>
      <c r="R10" s="13">
        <f t="shared" ref="R10" si="4">SUM(R7:R9)</f>
        <v>100</v>
      </c>
    </row>
    <row r="11" spans="1:18" ht="16.5" thickBot="1" x14ac:dyDescent="0.3">
      <c r="A11" s="27"/>
      <c r="B11" s="14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6"/>
    </row>
    <row r="12" spans="1:18" ht="16.5" thickTop="1" x14ac:dyDescent="0.25">
      <c r="A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x14ac:dyDescent="0.25">
      <c r="A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ht="16.5" thickBot="1" x14ac:dyDescent="0.3">
      <c r="A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s="4" customFormat="1" ht="16.5" thickBot="1" x14ac:dyDescent="0.3">
      <c r="A15" s="31" t="s">
        <v>30</v>
      </c>
      <c r="B15" s="23" t="s">
        <v>0</v>
      </c>
      <c r="C15" s="32" t="str">
        <f t="shared" ref="C15:R15" si="5">C6</f>
        <v>D1</v>
      </c>
      <c r="D15" s="32" t="str">
        <f t="shared" si="5"/>
        <v>D2</v>
      </c>
      <c r="E15" s="32" t="str">
        <f t="shared" si="5"/>
        <v>D3</v>
      </c>
      <c r="F15" s="32" t="str">
        <f t="shared" si="5"/>
        <v>D4</v>
      </c>
      <c r="G15" s="32" t="str">
        <f t="shared" si="5"/>
        <v>D5</v>
      </c>
      <c r="H15" s="32" t="str">
        <f t="shared" si="5"/>
        <v>D6</v>
      </c>
      <c r="I15" s="32" t="str">
        <f t="shared" si="5"/>
        <v>D7</v>
      </c>
      <c r="J15" s="32" t="str">
        <f t="shared" si="5"/>
        <v>D8</v>
      </c>
      <c r="K15" s="32" t="str">
        <f t="shared" si="5"/>
        <v>D9</v>
      </c>
      <c r="L15" s="32" t="str">
        <f t="shared" si="5"/>
        <v>D10</v>
      </c>
      <c r="M15" s="32" t="str">
        <f t="shared" si="5"/>
        <v>D11</v>
      </c>
      <c r="N15" s="32" t="str">
        <f t="shared" si="5"/>
        <v>D12</v>
      </c>
      <c r="O15" s="32" t="str">
        <f t="shared" si="5"/>
        <v>D13</v>
      </c>
      <c r="P15" s="32" t="str">
        <f t="shared" si="5"/>
        <v>D14</v>
      </c>
      <c r="Q15" s="32" t="str">
        <f t="shared" si="5"/>
        <v>D15</v>
      </c>
      <c r="R15" s="32" t="str">
        <f t="shared" si="5"/>
        <v>D16</v>
      </c>
    </row>
    <row r="16" spans="1:18" ht="33" thickTop="1" thickBot="1" x14ac:dyDescent="0.3">
      <c r="A16" s="33" t="s">
        <v>2</v>
      </c>
      <c r="B16" s="1" t="s">
        <v>131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ht="32.25" thickBot="1" x14ac:dyDescent="0.3">
      <c r="A17" s="33" t="s">
        <v>3</v>
      </c>
      <c r="B17" s="1" t="s">
        <v>132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16.5" thickBot="1" x14ac:dyDescent="0.3">
      <c r="A18" s="33" t="s">
        <v>4</v>
      </c>
      <c r="B18" s="1" t="s">
        <v>133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ht="32.25" thickBot="1" x14ac:dyDescent="0.3">
      <c r="A19" s="33" t="s">
        <v>5</v>
      </c>
      <c r="B19" s="1" t="s">
        <v>134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ht="16.5" thickBot="1" x14ac:dyDescent="0.3">
      <c r="A20" s="33" t="s">
        <v>6</v>
      </c>
      <c r="B20" s="1" t="s">
        <v>135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 ht="32.25" thickBot="1" x14ac:dyDescent="0.3">
      <c r="A21" s="33" t="s">
        <v>7</v>
      </c>
      <c r="B21" s="1" t="s">
        <v>136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ht="16.5" thickBot="1" x14ac:dyDescent="0.3">
      <c r="A22" s="33" t="s">
        <v>8</v>
      </c>
      <c r="B22" s="1" t="s">
        <v>137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ht="32.25" thickBot="1" x14ac:dyDescent="0.3">
      <c r="A23" s="35" t="s">
        <v>9</v>
      </c>
      <c r="B23" s="3" t="s">
        <v>138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 ht="17.25" thickTop="1" thickBot="1" x14ac:dyDescent="0.3">
      <c r="A24" s="33" t="s">
        <v>10</v>
      </c>
      <c r="B24" s="1" t="s">
        <v>139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ht="32.25" thickBot="1" x14ac:dyDescent="0.3">
      <c r="A25" s="33" t="s">
        <v>11</v>
      </c>
      <c r="B25" s="1" t="s">
        <v>140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8" ht="32.25" thickBot="1" x14ac:dyDescent="0.3">
      <c r="A26" s="33" t="s">
        <v>12</v>
      </c>
      <c r="B26" s="1" t="s">
        <v>141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16.5" thickBot="1" x14ac:dyDescent="0.3">
      <c r="A27" s="33" t="s">
        <v>13</v>
      </c>
      <c r="B27" s="1" t="s">
        <v>142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 ht="16.5" thickBot="1" x14ac:dyDescent="0.3">
      <c r="A28" s="33" t="s">
        <v>14</v>
      </c>
      <c r="B28" s="1" t="s">
        <v>143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ht="16.5" thickBot="1" x14ac:dyDescent="0.3">
      <c r="A29" s="33" t="s">
        <v>15</v>
      </c>
      <c r="B29" s="1" t="s">
        <v>144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18" ht="16.5" thickBot="1" x14ac:dyDescent="0.3">
      <c r="A30" s="33" t="s">
        <v>16</v>
      </c>
      <c r="B30" s="1" t="s">
        <v>145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18" ht="32.25" thickBot="1" x14ac:dyDescent="0.3">
      <c r="A31" s="35" t="s">
        <v>17</v>
      </c>
      <c r="B31" s="3" t="s">
        <v>146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 ht="33" thickTop="1" thickBot="1" x14ac:dyDescent="0.3">
      <c r="A32" s="33" t="s">
        <v>18</v>
      </c>
      <c r="B32" s="1" t="s">
        <v>147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18" ht="32.25" thickBot="1" x14ac:dyDescent="0.3">
      <c r="A33" s="33" t="s">
        <v>19</v>
      </c>
      <c r="B33" s="1" t="s">
        <v>148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ht="32.25" thickBot="1" x14ac:dyDescent="0.3">
      <c r="A34" s="33" t="s">
        <v>20</v>
      </c>
      <c r="B34" s="1" t="s">
        <v>149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 ht="32.25" thickBot="1" x14ac:dyDescent="0.3">
      <c r="A35" s="33" t="s">
        <v>21</v>
      </c>
      <c r="B35" s="1" t="s">
        <v>150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18" ht="32.25" thickBot="1" x14ac:dyDescent="0.3">
      <c r="A36" s="33" t="s">
        <v>22</v>
      </c>
      <c r="B36" s="1" t="s">
        <v>151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 ht="32.25" thickBot="1" x14ac:dyDescent="0.3">
      <c r="A37" s="33" t="s">
        <v>23</v>
      </c>
      <c r="B37" s="1" t="s">
        <v>152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18" ht="16.5" thickBot="1" x14ac:dyDescent="0.3">
      <c r="A38" s="33" t="s">
        <v>24</v>
      </c>
      <c r="B38" s="1" t="s">
        <v>153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</row>
    <row r="39" spans="1:18" ht="32.25" thickBot="1" x14ac:dyDescent="0.3">
      <c r="A39" s="35" t="s">
        <v>25</v>
      </c>
      <c r="B39" s="3" t="s">
        <v>154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18" ht="17.25" thickTop="1" thickBot="1" x14ac:dyDescent="0.3">
      <c r="A40" s="33" t="s">
        <v>26</v>
      </c>
      <c r="B40" s="1" t="s">
        <v>155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ht="16.5" thickBot="1" x14ac:dyDescent="0.3">
      <c r="A41" s="33" t="s">
        <v>27</v>
      </c>
      <c r="B41" s="1" t="s">
        <v>156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16.5" thickBot="1" x14ac:dyDescent="0.3">
      <c r="A42" s="33" t="s">
        <v>28</v>
      </c>
      <c r="B42" s="1" t="s">
        <v>157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ht="16.5" thickBot="1" x14ac:dyDescent="0.3">
      <c r="A43" s="33" t="s">
        <v>29</v>
      </c>
      <c r="B43" s="1" t="s">
        <v>158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18" ht="16.5" thickBot="1" x14ac:dyDescent="0.3">
      <c r="A44" s="37"/>
      <c r="B44" s="24" t="s">
        <v>96</v>
      </c>
      <c r="C44" s="38">
        <f>SUM(C16:C43)</f>
        <v>0</v>
      </c>
      <c r="D44" s="38">
        <f t="shared" ref="D44:R44" si="6">SUM(D16:D43)</f>
        <v>0</v>
      </c>
      <c r="E44" s="38">
        <f t="shared" si="6"/>
        <v>0</v>
      </c>
      <c r="F44" s="38">
        <f t="shared" si="6"/>
        <v>0</v>
      </c>
      <c r="G44" s="38">
        <f t="shared" si="6"/>
        <v>0</v>
      </c>
      <c r="H44" s="38">
        <f t="shared" si="6"/>
        <v>0</v>
      </c>
      <c r="I44" s="38">
        <f t="shared" si="6"/>
        <v>0</v>
      </c>
      <c r="J44" s="38">
        <f t="shared" si="6"/>
        <v>0</v>
      </c>
      <c r="K44" s="38">
        <f t="shared" si="6"/>
        <v>0</v>
      </c>
      <c r="L44" s="38">
        <f t="shared" si="6"/>
        <v>0</v>
      </c>
      <c r="M44" s="38">
        <f t="shared" si="6"/>
        <v>0</v>
      </c>
      <c r="N44" s="38">
        <f t="shared" si="6"/>
        <v>0</v>
      </c>
      <c r="O44" s="38">
        <f t="shared" si="6"/>
        <v>0</v>
      </c>
      <c r="P44" s="38">
        <f t="shared" si="6"/>
        <v>0</v>
      </c>
      <c r="Q44" s="38">
        <f t="shared" si="6"/>
        <v>0</v>
      </c>
      <c r="R44" s="38">
        <f t="shared" si="6"/>
        <v>0</v>
      </c>
    </row>
    <row r="45" spans="1:18" ht="16.5" thickBot="1" x14ac:dyDescent="0.3">
      <c r="A45" s="37"/>
      <c r="B45" s="24" t="s">
        <v>31</v>
      </c>
      <c r="C45" s="39">
        <f>40 -(C44*1.43)</f>
        <v>40</v>
      </c>
      <c r="D45" s="39">
        <f t="shared" ref="D45:R45" si="7">40 -(D44*1.43)</f>
        <v>40</v>
      </c>
      <c r="E45" s="39">
        <f t="shared" si="7"/>
        <v>40</v>
      </c>
      <c r="F45" s="39">
        <f t="shared" si="7"/>
        <v>40</v>
      </c>
      <c r="G45" s="39">
        <f t="shared" si="7"/>
        <v>40</v>
      </c>
      <c r="H45" s="39">
        <f t="shared" si="7"/>
        <v>40</v>
      </c>
      <c r="I45" s="39">
        <f t="shared" si="7"/>
        <v>40</v>
      </c>
      <c r="J45" s="39">
        <f t="shared" si="7"/>
        <v>40</v>
      </c>
      <c r="K45" s="39">
        <f t="shared" si="7"/>
        <v>40</v>
      </c>
      <c r="L45" s="39">
        <f t="shared" si="7"/>
        <v>40</v>
      </c>
      <c r="M45" s="39">
        <f t="shared" si="7"/>
        <v>40</v>
      </c>
      <c r="N45" s="39">
        <f t="shared" si="7"/>
        <v>40</v>
      </c>
      <c r="O45" s="39">
        <f t="shared" si="7"/>
        <v>40</v>
      </c>
      <c r="P45" s="39">
        <f t="shared" si="7"/>
        <v>40</v>
      </c>
      <c r="Q45" s="39">
        <f t="shared" si="7"/>
        <v>40</v>
      </c>
      <c r="R45" s="39">
        <f t="shared" si="7"/>
        <v>40</v>
      </c>
    </row>
    <row r="46" spans="1:18" ht="16.5" thickBot="1" x14ac:dyDescent="0.3">
      <c r="A46" s="40"/>
      <c r="B46" s="25" t="s">
        <v>53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</row>
    <row r="47" spans="1:18" ht="16.5" thickTop="1" x14ac:dyDescent="0.25">
      <c r="A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 x14ac:dyDescent="0.25">
      <c r="A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ht="16.5" thickBot="1" x14ac:dyDescent="0.3">
      <c r="A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ht="16.5" thickBot="1" x14ac:dyDescent="0.3">
      <c r="A50" s="31" t="s">
        <v>48</v>
      </c>
      <c r="B50" s="23" t="s">
        <v>0</v>
      </c>
      <c r="C50" s="42" t="str">
        <f t="shared" ref="C50:R50" si="8">C6</f>
        <v>D1</v>
      </c>
      <c r="D50" s="42" t="str">
        <f t="shared" si="8"/>
        <v>D2</v>
      </c>
      <c r="E50" s="42" t="str">
        <f t="shared" si="8"/>
        <v>D3</v>
      </c>
      <c r="F50" s="42" t="str">
        <f t="shared" si="8"/>
        <v>D4</v>
      </c>
      <c r="G50" s="42" t="str">
        <f t="shared" si="8"/>
        <v>D5</v>
      </c>
      <c r="H50" s="42" t="str">
        <f t="shared" si="8"/>
        <v>D6</v>
      </c>
      <c r="I50" s="42" t="str">
        <f t="shared" si="8"/>
        <v>D7</v>
      </c>
      <c r="J50" s="42" t="str">
        <f t="shared" si="8"/>
        <v>D8</v>
      </c>
      <c r="K50" s="42" t="str">
        <f t="shared" si="8"/>
        <v>D9</v>
      </c>
      <c r="L50" s="42" t="str">
        <f t="shared" si="8"/>
        <v>D10</v>
      </c>
      <c r="M50" s="42" t="str">
        <f t="shared" si="8"/>
        <v>D11</v>
      </c>
      <c r="N50" s="42" t="str">
        <f t="shared" si="8"/>
        <v>D12</v>
      </c>
      <c r="O50" s="42" t="str">
        <f t="shared" si="8"/>
        <v>D13</v>
      </c>
      <c r="P50" s="42" t="str">
        <f t="shared" si="8"/>
        <v>D14</v>
      </c>
      <c r="Q50" s="42" t="str">
        <f t="shared" si="8"/>
        <v>D15</v>
      </c>
      <c r="R50" s="42" t="str">
        <f t="shared" si="8"/>
        <v>D16</v>
      </c>
    </row>
    <row r="51" spans="1:18" ht="17.25" thickTop="1" thickBot="1" x14ac:dyDescent="0.3">
      <c r="A51" s="33" t="s">
        <v>2</v>
      </c>
      <c r="B51" s="50" t="s">
        <v>97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ht="16.5" thickBot="1" x14ac:dyDescent="0.3">
      <c r="A52" s="33" t="s">
        <v>3</v>
      </c>
      <c r="B52" s="51" t="s">
        <v>98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ht="16.5" thickBot="1" x14ac:dyDescent="0.3">
      <c r="A53" s="33" t="s">
        <v>4</v>
      </c>
      <c r="B53" s="51" t="s">
        <v>99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ht="16.5" thickBot="1" x14ac:dyDescent="0.3">
      <c r="A54" s="33" t="s">
        <v>5</v>
      </c>
      <c r="B54" s="51" t="s">
        <v>100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ht="16.5" thickBot="1" x14ac:dyDescent="0.3">
      <c r="A55" s="33" t="s">
        <v>6</v>
      </c>
      <c r="B55" s="51" t="s">
        <v>101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8" ht="16.5" thickBot="1" x14ac:dyDescent="0.3">
      <c r="A56" s="33" t="s">
        <v>7</v>
      </c>
      <c r="B56" s="51" t="s">
        <v>102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ht="16.5" thickBot="1" x14ac:dyDescent="0.3">
      <c r="A57" s="35" t="s">
        <v>8</v>
      </c>
      <c r="B57" s="51" t="s">
        <v>103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</row>
    <row r="58" spans="1:18" ht="17.25" thickTop="1" thickBot="1" x14ac:dyDescent="0.3">
      <c r="A58" s="33" t="s">
        <v>10</v>
      </c>
      <c r="B58" s="52">
        <v>1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</row>
    <row r="59" spans="1:18" ht="16.5" thickBot="1" x14ac:dyDescent="0.3">
      <c r="A59" s="33" t="s">
        <v>49</v>
      </c>
      <c r="B59" s="53">
        <v>2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ht="16.5" thickBot="1" x14ac:dyDescent="0.3">
      <c r="A60" s="33" t="s">
        <v>12</v>
      </c>
      <c r="B60" s="54">
        <v>2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ht="16.5" thickBot="1" x14ac:dyDescent="0.3">
      <c r="A61" s="33" t="s">
        <v>13</v>
      </c>
      <c r="B61" s="54" t="s">
        <v>104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ht="16.5" thickBot="1" x14ac:dyDescent="0.3">
      <c r="A62" s="33" t="s">
        <v>14</v>
      </c>
      <c r="B62" s="54">
        <v>1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ht="16.5" thickBot="1" x14ac:dyDescent="0.3">
      <c r="A63" s="33" t="s">
        <v>50</v>
      </c>
      <c r="B63" s="54">
        <v>2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ht="16.5" thickBot="1" x14ac:dyDescent="0.3">
      <c r="A64" s="35" t="s">
        <v>16</v>
      </c>
      <c r="B64" s="54">
        <v>2</v>
      </c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</row>
    <row r="65" spans="1:18" ht="17.25" thickTop="1" thickBot="1" x14ac:dyDescent="0.3">
      <c r="A65" s="33" t="s">
        <v>18</v>
      </c>
      <c r="B65" s="55" t="s">
        <v>105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</row>
    <row r="66" spans="1:18" ht="16.5" thickBot="1" x14ac:dyDescent="0.3">
      <c r="A66" s="33" t="s">
        <v>19</v>
      </c>
      <c r="B66" s="50" t="s">
        <v>106</v>
      </c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18" ht="16.5" thickBot="1" x14ac:dyDescent="0.3">
      <c r="A67" s="33" t="s">
        <v>20</v>
      </c>
      <c r="B67" s="51" t="s">
        <v>107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1:18" ht="16.5" thickBot="1" x14ac:dyDescent="0.3">
      <c r="A68" s="33" t="s">
        <v>21</v>
      </c>
      <c r="B68" s="56" t="s">
        <v>108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ht="16.5" thickBot="1" x14ac:dyDescent="0.3">
      <c r="A69" s="33" t="s">
        <v>22</v>
      </c>
      <c r="B69" s="51" t="s">
        <v>109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1:18" ht="16.5" thickBot="1" x14ac:dyDescent="0.3">
      <c r="A70" s="35" t="s">
        <v>23</v>
      </c>
      <c r="B70" s="57" t="s">
        <v>110</v>
      </c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</row>
    <row r="71" spans="1:18" ht="17.25" thickTop="1" thickBot="1" x14ac:dyDescent="0.3">
      <c r="A71" s="45" t="s">
        <v>26</v>
      </c>
      <c r="B71" s="51" t="s">
        <v>111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</row>
    <row r="72" spans="1:18" ht="16.5" thickBot="1" x14ac:dyDescent="0.3">
      <c r="A72" s="45" t="s">
        <v>27</v>
      </c>
      <c r="B72" s="51" t="s">
        <v>112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</row>
    <row r="73" spans="1:18" ht="16.5" thickBot="1" x14ac:dyDescent="0.3">
      <c r="A73" s="45" t="s">
        <v>28</v>
      </c>
      <c r="B73" s="51" t="s">
        <v>113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</row>
    <row r="74" spans="1:18" ht="16.5" thickBot="1" x14ac:dyDescent="0.3">
      <c r="A74" s="45" t="s">
        <v>29</v>
      </c>
      <c r="B74" s="51" t="s">
        <v>114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</row>
    <row r="75" spans="1:18" ht="16.5" thickBot="1" x14ac:dyDescent="0.3">
      <c r="A75" s="45" t="s">
        <v>32</v>
      </c>
      <c r="B75" s="26" t="s">
        <v>115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</row>
    <row r="76" spans="1:18" ht="16.5" thickBot="1" x14ac:dyDescent="0.3">
      <c r="A76" s="45" t="s">
        <v>33</v>
      </c>
      <c r="B76" s="58" t="s">
        <v>116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</row>
    <row r="77" spans="1:18" ht="16.5" thickBot="1" x14ac:dyDescent="0.3">
      <c r="A77" s="45" t="s">
        <v>34</v>
      </c>
      <c r="B77" s="59" t="s">
        <v>117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1:18" ht="16.5" thickBot="1" x14ac:dyDescent="0.3">
      <c r="A78" s="45" t="s">
        <v>35</v>
      </c>
      <c r="B78" s="56" t="s">
        <v>118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1:18" ht="16.5" thickBot="1" x14ac:dyDescent="0.3">
      <c r="A79" s="45" t="s">
        <v>36</v>
      </c>
      <c r="B79" s="60" t="s">
        <v>119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1:18" ht="16.5" thickBot="1" x14ac:dyDescent="0.3">
      <c r="A80" s="45" t="s">
        <v>37</v>
      </c>
      <c r="B80" s="51" t="s">
        <v>120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  <row r="81" spans="1:18" ht="16.5" thickBot="1" x14ac:dyDescent="0.3">
      <c r="A81" s="45" t="s">
        <v>38</v>
      </c>
      <c r="B81" s="59" t="s">
        <v>121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</row>
    <row r="82" spans="1:18" ht="16.5" thickBot="1" x14ac:dyDescent="0.3">
      <c r="A82" s="48" t="s">
        <v>39</v>
      </c>
      <c r="B82" s="57" t="s">
        <v>122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</row>
    <row r="83" spans="1:18" ht="17.25" thickTop="1" thickBot="1" x14ac:dyDescent="0.3">
      <c r="A83" s="45" t="s">
        <v>40</v>
      </c>
      <c r="B83" s="50" t="s">
        <v>123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</row>
    <row r="84" spans="1:18" ht="16.5" thickBot="1" x14ac:dyDescent="0.3">
      <c r="A84" s="45" t="s">
        <v>41</v>
      </c>
      <c r="B84" s="56" t="s">
        <v>124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</row>
    <row r="85" spans="1:18" ht="16.5" thickBot="1" x14ac:dyDescent="0.3">
      <c r="A85" s="45" t="s">
        <v>42</v>
      </c>
      <c r="B85" s="51" t="s">
        <v>125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</row>
    <row r="86" spans="1:18" ht="16.5" thickBot="1" x14ac:dyDescent="0.3">
      <c r="A86" s="48" t="s">
        <v>43</v>
      </c>
      <c r="B86" s="61" t="s">
        <v>126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</row>
    <row r="87" spans="1:18" ht="17.25" thickTop="1" thickBot="1" x14ac:dyDescent="0.3">
      <c r="A87" s="45" t="s">
        <v>44</v>
      </c>
      <c r="B87" s="50" t="s">
        <v>127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</row>
    <row r="88" spans="1:18" ht="16.5" thickBot="1" x14ac:dyDescent="0.3">
      <c r="A88" s="45" t="s">
        <v>45</v>
      </c>
      <c r="B88" s="56" t="s">
        <v>128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</row>
    <row r="89" spans="1:18" ht="16.5" thickBot="1" x14ac:dyDescent="0.3">
      <c r="A89" s="45" t="s">
        <v>46</v>
      </c>
      <c r="B89" s="51" t="s">
        <v>129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</row>
    <row r="90" spans="1:18" ht="16.5" thickBot="1" x14ac:dyDescent="0.3">
      <c r="A90" s="45" t="s">
        <v>47</v>
      </c>
      <c r="B90" s="62" t="s">
        <v>130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  <row r="91" spans="1:18" ht="16.5" thickBot="1" x14ac:dyDescent="0.3">
      <c r="A91" s="37"/>
      <c r="B91" s="63" t="s">
        <v>95</v>
      </c>
      <c r="C91" s="38">
        <f>SUM(C51:C90)</f>
        <v>0</v>
      </c>
      <c r="D91" s="38">
        <f t="shared" ref="D91:R91" si="9">SUM(D51:D90)</f>
        <v>0</v>
      </c>
      <c r="E91" s="38">
        <f t="shared" si="9"/>
        <v>0</v>
      </c>
      <c r="F91" s="38">
        <f t="shared" si="9"/>
        <v>0</v>
      </c>
      <c r="G91" s="38">
        <f t="shared" si="9"/>
        <v>0</v>
      </c>
      <c r="H91" s="38">
        <f t="shared" si="9"/>
        <v>0</v>
      </c>
      <c r="I91" s="38">
        <f t="shared" si="9"/>
        <v>0</v>
      </c>
      <c r="J91" s="38">
        <f t="shared" si="9"/>
        <v>0</v>
      </c>
      <c r="K91" s="38">
        <f t="shared" si="9"/>
        <v>0</v>
      </c>
      <c r="L91" s="38">
        <f t="shared" si="9"/>
        <v>0</v>
      </c>
      <c r="M91" s="38">
        <f t="shared" si="9"/>
        <v>0</v>
      </c>
      <c r="N91" s="38">
        <f t="shared" si="9"/>
        <v>0</v>
      </c>
      <c r="O91" s="38">
        <f t="shared" si="9"/>
        <v>0</v>
      </c>
      <c r="P91" s="38">
        <f t="shared" si="9"/>
        <v>0</v>
      </c>
      <c r="Q91" s="38">
        <f t="shared" si="9"/>
        <v>0</v>
      </c>
      <c r="R91" s="38">
        <f t="shared" si="9"/>
        <v>0</v>
      </c>
    </row>
    <row r="92" spans="1:18" ht="16.5" thickBot="1" x14ac:dyDescent="0.3">
      <c r="A92" s="37"/>
      <c r="B92" s="63" t="s">
        <v>51</v>
      </c>
      <c r="C92" s="39">
        <f>40-C91</f>
        <v>40</v>
      </c>
      <c r="D92" s="39">
        <f t="shared" ref="D92:R92" si="10">40-D91</f>
        <v>40</v>
      </c>
      <c r="E92" s="39">
        <f t="shared" si="10"/>
        <v>40</v>
      </c>
      <c r="F92" s="39">
        <f t="shared" si="10"/>
        <v>40</v>
      </c>
      <c r="G92" s="39">
        <f t="shared" si="10"/>
        <v>40</v>
      </c>
      <c r="H92" s="39">
        <f t="shared" si="10"/>
        <v>40</v>
      </c>
      <c r="I92" s="39">
        <f t="shared" si="10"/>
        <v>40</v>
      </c>
      <c r="J92" s="39">
        <f t="shared" si="10"/>
        <v>40</v>
      </c>
      <c r="K92" s="39">
        <f t="shared" si="10"/>
        <v>40</v>
      </c>
      <c r="L92" s="39">
        <f t="shared" si="10"/>
        <v>40</v>
      </c>
      <c r="M92" s="39">
        <f t="shared" si="10"/>
        <v>40</v>
      </c>
      <c r="N92" s="39">
        <f t="shared" si="10"/>
        <v>40</v>
      </c>
      <c r="O92" s="39">
        <f t="shared" si="10"/>
        <v>40</v>
      </c>
      <c r="P92" s="39">
        <f t="shared" si="10"/>
        <v>40</v>
      </c>
      <c r="Q92" s="39">
        <f t="shared" si="10"/>
        <v>40</v>
      </c>
      <c r="R92" s="39">
        <f t="shared" si="10"/>
        <v>40</v>
      </c>
    </row>
    <row r="93" spans="1:18" ht="16.5" thickBot="1" x14ac:dyDescent="0.3">
      <c r="A93" s="40"/>
      <c r="B93" s="64" t="s">
        <v>52</v>
      </c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</row>
    <row r="94" spans="1:18" ht="16.5" thickTop="1" x14ac:dyDescent="0.25">
      <c r="A94" s="27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</row>
    <row r="95" spans="1:18" x14ac:dyDescent="0.25">
      <c r="A95" s="27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</row>
    <row r="96" spans="1:18" ht="16.5" thickBot="1" x14ac:dyDescent="0.3">
      <c r="A96" s="27"/>
      <c r="B96" s="1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</row>
    <row r="97" spans="1:18" s="4" customFormat="1" ht="32.25" thickBot="1" x14ac:dyDescent="0.3">
      <c r="A97" s="31" t="s">
        <v>54</v>
      </c>
      <c r="B97" s="23" t="s">
        <v>58</v>
      </c>
      <c r="C97" s="42" t="str">
        <f t="shared" ref="C97:R97" si="11">C6</f>
        <v>D1</v>
      </c>
      <c r="D97" s="42" t="str">
        <f t="shared" si="11"/>
        <v>D2</v>
      </c>
      <c r="E97" s="42" t="str">
        <f t="shared" si="11"/>
        <v>D3</v>
      </c>
      <c r="F97" s="42" t="str">
        <f t="shared" si="11"/>
        <v>D4</v>
      </c>
      <c r="G97" s="42" t="str">
        <f t="shared" si="11"/>
        <v>D5</v>
      </c>
      <c r="H97" s="42" t="str">
        <f t="shared" si="11"/>
        <v>D6</v>
      </c>
      <c r="I97" s="42" t="str">
        <f t="shared" si="11"/>
        <v>D7</v>
      </c>
      <c r="J97" s="42" t="str">
        <f t="shared" si="11"/>
        <v>D8</v>
      </c>
      <c r="K97" s="42" t="str">
        <f t="shared" si="11"/>
        <v>D9</v>
      </c>
      <c r="L97" s="42" t="str">
        <f t="shared" si="11"/>
        <v>D10</v>
      </c>
      <c r="M97" s="42" t="str">
        <f t="shared" si="11"/>
        <v>D11</v>
      </c>
      <c r="N97" s="42" t="str">
        <f t="shared" si="11"/>
        <v>D12</v>
      </c>
      <c r="O97" s="42" t="str">
        <f t="shared" si="11"/>
        <v>D13</v>
      </c>
      <c r="P97" s="42" t="str">
        <f t="shared" si="11"/>
        <v>D14</v>
      </c>
      <c r="Q97" s="42" t="str">
        <f t="shared" si="11"/>
        <v>D15</v>
      </c>
      <c r="R97" s="42" t="str">
        <f t="shared" si="11"/>
        <v>D16</v>
      </c>
    </row>
    <row r="98" spans="1:18" ht="33" thickTop="1" thickBot="1" x14ac:dyDescent="0.3">
      <c r="A98" s="33" t="s">
        <v>2</v>
      </c>
      <c r="B98" s="5" t="s">
        <v>90</v>
      </c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</row>
    <row r="99" spans="1:18" ht="63.75" thickBot="1" x14ac:dyDescent="0.3">
      <c r="A99" s="33" t="s">
        <v>3</v>
      </c>
      <c r="B99" s="6" t="s">
        <v>91</v>
      </c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</row>
    <row r="100" spans="1:18" ht="79.5" thickBot="1" x14ac:dyDescent="0.3">
      <c r="A100" s="33" t="s">
        <v>4</v>
      </c>
      <c r="B100" s="6" t="s">
        <v>92</v>
      </c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</row>
    <row r="101" spans="1:18" ht="48" thickBot="1" x14ac:dyDescent="0.3">
      <c r="A101" s="33" t="s">
        <v>5</v>
      </c>
      <c r="B101" s="6" t="s">
        <v>93</v>
      </c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1:18" ht="32.25" thickBot="1" x14ac:dyDescent="0.3">
      <c r="A102" s="35" t="s">
        <v>6</v>
      </c>
      <c r="B102" s="7" t="s">
        <v>94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</row>
    <row r="103" spans="1:18" ht="33" thickTop="1" thickBot="1" x14ac:dyDescent="0.3">
      <c r="A103" s="33" t="s">
        <v>10</v>
      </c>
      <c r="B103" s="5" t="s">
        <v>85</v>
      </c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</row>
    <row r="104" spans="1:18" ht="48" thickBot="1" x14ac:dyDescent="0.3">
      <c r="A104" s="33" t="s">
        <v>10</v>
      </c>
      <c r="B104" s="6" t="s">
        <v>86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1:18" ht="32.25" thickBot="1" x14ac:dyDescent="0.3">
      <c r="A105" s="33" t="s">
        <v>12</v>
      </c>
      <c r="B105" s="6" t="s">
        <v>87</v>
      </c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</row>
    <row r="106" spans="1:18" ht="32.25" thickBot="1" x14ac:dyDescent="0.3">
      <c r="A106" s="33" t="s">
        <v>13</v>
      </c>
      <c r="B106" s="6" t="s">
        <v>88</v>
      </c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</row>
    <row r="107" spans="1:18" ht="48" thickBot="1" x14ac:dyDescent="0.3">
      <c r="A107" s="35" t="s">
        <v>14</v>
      </c>
      <c r="B107" s="6" t="s">
        <v>89</v>
      </c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</row>
    <row r="108" spans="1:18" ht="33" thickTop="1" thickBot="1" x14ac:dyDescent="0.3">
      <c r="A108" s="37"/>
      <c r="B108" s="24" t="s">
        <v>55</v>
      </c>
      <c r="C108" s="38">
        <f>SUM(C98:C107)</f>
        <v>0</v>
      </c>
      <c r="D108" s="38">
        <f t="shared" ref="D108:R108" si="12">SUM(D98:D107)</f>
        <v>0</v>
      </c>
      <c r="E108" s="38">
        <f t="shared" si="12"/>
        <v>0</v>
      </c>
      <c r="F108" s="38">
        <f t="shared" si="12"/>
        <v>0</v>
      </c>
      <c r="G108" s="38">
        <f t="shared" si="12"/>
        <v>0</v>
      </c>
      <c r="H108" s="38">
        <f t="shared" si="12"/>
        <v>0</v>
      </c>
      <c r="I108" s="38">
        <f t="shared" si="12"/>
        <v>0</v>
      </c>
      <c r="J108" s="38">
        <f t="shared" si="12"/>
        <v>0</v>
      </c>
      <c r="K108" s="38">
        <f t="shared" si="12"/>
        <v>0</v>
      </c>
      <c r="L108" s="38">
        <f t="shared" si="12"/>
        <v>0</v>
      </c>
      <c r="M108" s="38">
        <f t="shared" si="12"/>
        <v>0</v>
      </c>
      <c r="N108" s="38">
        <f t="shared" si="12"/>
        <v>0</v>
      </c>
      <c r="O108" s="38">
        <f t="shared" si="12"/>
        <v>0</v>
      </c>
      <c r="P108" s="38">
        <f t="shared" si="12"/>
        <v>0</v>
      </c>
      <c r="Q108" s="38">
        <f t="shared" si="12"/>
        <v>0</v>
      </c>
      <c r="R108" s="38">
        <f t="shared" si="12"/>
        <v>0</v>
      </c>
    </row>
    <row r="109" spans="1:18" ht="32.25" thickBot="1" x14ac:dyDescent="0.3">
      <c r="A109" s="37"/>
      <c r="B109" s="24" t="s">
        <v>56</v>
      </c>
      <c r="C109" s="38">
        <f>20-(C108*2)</f>
        <v>20</v>
      </c>
      <c r="D109" s="38">
        <f t="shared" ref="D109:R109" si="13">20-(D108*2)</f>
        <v>20</v>
      </c>
      <c r="E109" s="38">
        <f t="shared" si="13"/>
        <v>20</v>
      </c>
      <c r="F109" s="38">
        <f t="shared" si="13"/>
        <v>20</v>
      </c>
      <c r="G109" s="38">
        <f t="shared" si="13"/>
        <v>20</v>
      </c>
      <c r="H109" s="38">
        <f t="shared" si="13"/>
        <v>20</v>
      </c>
      <c r="I109" s="38">
        <f t="shared" si="13"/>
        <v>20</v>
      </c>
      <c r="J109" s="38">
        <f t="shared" si="13"/>
        <v>20</v>
      </c>
      <c r="K109" s="38">
        <f t="shared" si="13"/>
        <v>20</v>
      </c>
      <c r="L109" s="38">
        <f t="shared" si="13"/>
        <v>20</v>
      </c>
      <c r="M109" s="38">
        <f t="shared" si="13"/>
        <v>20</v>
      </c>
      <c r="N109" s="38">
        <f t="shared" si="13"/>
        <v>20</v>
      </c>
      <c r="O109" s="38">
        <f t="shared" si="13"/>
        <v>20</v>
      </c>
      <c r="P109" s="38">
        <f t="shared" si="13"/>
        <v>20</v>
      </c>
      <c r="Q109" s="38">
        <f t="shared" si="13"/>
        <v>20</v>
      </c>
      <c r="R109" s="38">
        <f t="shared" si="13"/>
        <v>20</v>
      </c>
    </row>
    <row r="110" spans="1:18" ht="16.5" thickBot="1" x14ac:dyDescent="0.3">
      <c r="A110" s="40"/>
      <c r="B110" s="25" t="s">
        <v>57</v>
      </c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</row>
    <row r="111" spans="1:18" ht="16.5" thickTop="1" x14ac:dyDescent="0.25"/>
  </sheetData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Læsning Innovation Specialpædagogik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 Pøhler</dc:creator>
  <cp:lastModifiedBy>Benny Wielandt - TEC</cp:lastModifiedBy>
  <dcterms:created xsi:type="dcterms:W3CDTF">2015-05-05T07:42:14Z</dcterms:created>
  <dcterms:modified xsi:type="dcterms:W3CDTF">2015-06-03T11:30:06Z</dcterms:modified>
</cp:coreProperties>
</file>